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/>
  <bookViews>
    <workbookView xWindow="-45" yWindow="-45" windowWidth="15480" windowHeight="116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G2" i="1"/>
  <c r="G7"/>
  <c r="G6"/>
  <c r="G5"/>
  <c r="G4"/>
  <c r="G3"/>
  <c r="H5"/>
  <c r="I5"/>
  <c r="J5"/>
  <c r="H4"/>
  <c r="I4"/>
  <c r="J4"/>
  <c r="H7"/>
  <c r="I7"/>
  <c r="J7"/>
  <c r="H6"/>
  <c r="I6"/>
  <c r="J6"/>
  <c r="H3"/>
  <c r="I3"/>
  <c r="J3"/>
  <c r="H2"/>
  <c r="I2"/>
  <c r="J2"/>
</calcChain>
</file>

<file path=xl/sharedStrings.xml><?xml version="1.0" encoding="utf-8"?>
<sst xmlns="http://schemas.openxmlformats.org/spreadsheetml/2006/main" count="14" uniqueCount="10">
  <si>
    <t>Minimum</t>
  </si>
  <si>
    <t>Grupa 1</t>
  </si>
  <si>
    <t>Grupa 2</t>
  </si>
  <si>
    <t>Grupa 3</t>
  </si>
  <si>
    <t>Grupa 4</t>
  </si>
  <si>
    <t>Średnia</t>
  </si>
  <si>
    <t>Maksimum</t>
  </si>
  <si>
    <t>25. percentyl</t>
  </si>
  <si>
    <t>50. percentyl</t>
  </si>
  <si>
    <t>75. percentyl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</si>
</sst>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ont="1"/>
    <xf numFmtId="0" fontId="0" fillId="0" borderId="1" xfId="0" applyFont="1" applyBorder="1"/>
    <xf numFmtId="3" fontId="0" fillId="0" borderId="1" xfId="0" applyNumberFormat="1" applyFont="1" applyBorder="1"/>
    <xf numFmtId="3" fontId="0" fillId="0" borderId="0" xfId="0" applyNumberFormat="1" applyFont="1"/>
    <xf numFmtId="4" fontId="0" fillId="0" borderId="0" xfId="0" applyNumberFormat="1" applyFont="1"/>
    <xf numFmtId="3" fontId="0" fillId="0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quotePrefix="1" applyFont="1" applyFill="1" applyBorder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title>
      <c:tx>
        <c:rich>
          <a:bodyPr/>
          <a:lstStyle/>
          <a:p>
            <a:pPr>
              <a:defRPr lang="en-US"/>
            </a:pPr>
            <a:r>
              <a:rPr lang="pl-PL"/>
              <a:t>Wykres giełdowy</a:t>
            </a:r>
            <a:endParaRPr lang="en-US"/>
          </a:p>
        </c:rich>
      </c:tx>
      <c:layout>
        <c:manualLayout>
          <c:xMode val="edge"/>
          <c:yMode val="edge"/>
          <c:x val="0.40794557823129246"/>
          <c:y val="1.2944983818770227E-2"/>
        </c:manualLayout>
      </c:layout>
    </c:title>
    <c:plotArea>
      <c:layout>
        <c:manualLayout>
          <c:layoutTarget val="inner"/>
          <c:xMode val="edge"/>
          <c:yMode val="edge"/>
          <c:x val="0.11933690201406737"/>
          <c:y val="0.12693079654635941"/>
          <c:w val="0.85349929743630604"/>
          <c:h val="0.77508746926996119"/>
        </c:manualLayout>
      </c:layout>
      <c:lineChart>
        <c:grouping val="standard"/>
        <c:ser>
          <c:idx val="0"/>
          <c:order val="0"/>
          <c:tx>
            <c:strRef>
              <c:f>Arkusz1!$F$2</c:f>
              <c:strCache>
                <c:ptCount val="1"/>
                <c:pt idx="0">
                  <c:v>25. percentyl</c:v>
                </c:pt>
              </c:strCache>
            </c:strRef>
          </c:tx>
          <c:spPr>
            <a:ln>
              <a:noFill/>
            </a:ln>
          </c:spPr>
          <c:marker>
            <c:spPr>
              <a:noFill/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Arkusz1!$G$2:$J$2</c:f>
              <c:numCache>
                <c:formatCode>#,##0</c:formatCode>
                <c:ptCount val="4"/>
                <c:pt idx="0">
                  <c:v>1084</c:v>
                </c:pt>
                <c:pt idx="1">
                  <c:v>1317</c:v>
                </c:pt>
                <c:pt idx="2">
                  <c:v>1731</c:v>
                </c:pt>
                <c:pt idx="3">
                  <c:v>1474</c:v>
                </c:pt>
              </c:numCache>
            </c:numRef>
          </c:val>
        </c:ser>
        <c:ser>
          <c:idx val="1"/>
          <c:order val="1"/>
          <c:tx>
            <c:strRef>
              <c:f>Arkusz1!$F$3</c:f>
              <c:strCache>
                <c:ptCount val="1"/>
                <c:pt idx="0">
                  <c:v>Minimum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0"/>
            <c:spPr>
              <a:solidFill>
                <a:schemeClr val="tx1"/>
              </a:solidFill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Arkusz1!$G$3:$J$3</c:f>
              <c:numCache>
                <c:formatCode>#,##0</c:formatCode>
                <c:ptCount val="4"/>
                <c:pt idx="0">
                  <c:v>144</c:v>
                </c:pt>
                <c:pt idx="1">
                  <c:v>302</c:v>
                </c:pt>
                <c:pt idx="2">
                  <c:v>869</c:v>
                </c:pt>
                <c:pt idx="3">
                  <c:v>272</c:v>
                </c:pt>
              </c:numCache>
            </c:numRef>
          </c:val>
        </c:ser>
        <c:ser>
          <c:idx val="2"/>
          <c:order val="2"/>
          <c:tx>
            <c:strRef>
              <c:f>Arkusz1!$F$4</c:f>
              <c:strCache>
                <c:ptCount val="1"/>
                <c:pt idx="0">
                  <c:v>Średnia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7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  <a:effectLst/>
              <a:scene3d>
                <a:camera prst="orthographicFront"/>
                <a:lightRig rig="threePt" dir="t"/>
              </a:scene3d>
              <a:sp3d prstMaterial="dkEdge"/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Arkusz1!$G$4:$J$4</c:f>
              <c:numCache>
                <c:formatCode>#,##0</c:formatCode>
                <c:ptCount val="4"/>
                <c:pt idx="0">
                  <c:v>1577.2</c:v>
                </c:pt>
                <c:pt idx="1">
                  <c:v>1746.32</c:v>
                </c:pt>
                <c:pt idx="2">
                  <c:v>2482.84</c:v>
                </c:pt>
                <c:pt idx="3">
                  <c:v>2649.04</c:v>
                </c:pt>
              </c:numCache>
            </c:numRef>
          </c:val>
        </c:ser>
        <c:ser>
          <c:idx val="3"/>
          <c:order val="3"/>
          <c:tx>
            <c:strRef>
              <c:f>Arkusz1!$F$5</c:f>
              <c:strCache>
                <c:ptCount val="1"/>
                <c:pt idx="0">
                  <c:v>50. percentyl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3"/>
            <c:spPr>
              <a:solidFill>
                <a:srgbClr val="0070C0"/>
              </a:solidFill>
              <a:ln>
                <a:noFill/>
              </a:ln>
            </c:spPr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Arkusz1!$G$5:$J$5</c:f>
              <c:numCache>
                <c:formatCode>#,##0</c:formatCode>
                <c:ptCount val="4"/>
                <c:pt idx="0">
                  <c:v>1780</c:v>
                </c:pt>
                <c:pt idx="1">
                  <c:v>2051</c:v>
                </c:pt>
                <c:pt idx="2">
                  <c:v>2279</c:v>
                </c:pt>
                <c:pt idx="3">
                  <c:v>3023</c:v>
                </c:pt>
              </c:numCache>
            </c:numRef>
          </c:val>
        </c:ser>
        <c:ser>
          <c:idx val="4"/>
          <c:order val="4"/>
          <c:tx>
            <c:strRef>
              <c:f>Arkusz1!$F$6</c:f>
              <c:strCache>
                <c:ptCount val="1"/>
                <c:pt idx="0">
                  <c:v>Maksimum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1"/>
            <c:spPr>
              <a:solidFill>
                <a:schemeClr val="tx1"/>
              </a:solidFill>
              <a:ln>
                <a:noFill/>
              </a:ln>
            </c:spPr>
          </c:marker>
          <c:errBars>
            <c:errDir val="y"/>
            <c:errBarType val="both"/>
            <c:errValType val="cust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</c:errBars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Arkusz1!$G$6:$J$6</c:f>
              <c:numCache>
                <c:formatCode>#,##0</c:formatCode>
                <c:ptCount val="4"/>
                <c:pt idx="0">
                  <c:v>2458</c:v>
                </c:pt>
                <c:pt idx="1">
                  <c:v>2646</c:v>
                </c:pt>
                <c:pt idx="2">
                  <c:v>4543</c:v>
                </c:pt>
                <c:pt idx="3">
                  <c:v>5034</c:v>
                </c:pt>
              </c:numCache>
            </c:numRef>
          </c:val>
        </c:ser>
        <c:ser>
          <c:idx val="5"/>
          <c:order val="5"/>
          <c:tx>
            <c:strRef>
              <c:f>Arkusz1!$F$7</c:f>
              <c:strCache>
                <c:ptCount val="1"/>
                <c:pt idx="0">
                  <c:v>75. percentyl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cat>
            <c:strRef>
              <c:f>Arkusz1!$G$1:$J$1</c:f>
              <c:strCache>
                <c:ptCount val="4"/>
                <c:pt idx="0">
                  <c:v>Grupa 1</c:v>
                </c:pt>
                <c:pt idx="1">
                  <c:v>Grupa 2</c:v>
                </c:pt>
                <c:pt idx="2">
                  <c:v>Grupa 3</c:v>
                </c:pt>
                <c:pt idx="3">
                  <c:v>Grupa 4</c:v>
                </c:pt>
              </c:strCache>
            </c:strRef>
          </c:cat>
          <c:val>
            <c:numRef>
              <c:f>Arkusz1!$G$7:$J$7</c:f>
              <c:numCache>
                <c:formatCode>#,##0</c:formatCode>
                <c:ptCount val="4"/>
                <c:pt idx="0">
                  <c:v>2101</c:v>
                </c:pt>
                <c:pt idx="1">
                  <c:v>2349</c:v>
                </c:pt>
                <c:pt idx="2">
                  <c:v>3016</c:v>
                </c:pt>
                <c:pt idx="3">
                  <c:v>3644</c:v>
                </c:pt>
              </c:numCache>
            </c:numRef>
          </c:val>
        </c:ser>
        <c:hiLowLines>
          <c:spPr>
            <a:ln w="22225"/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hiLowLines>
        <c:upDownBars>
          <c:gapWidth val="150"/>
          <c:upBars>
            <c:spPr>
              <a:effectLst>
                <a:outerShdw blurRad="50800" dist="38100" dir="18900000" algn="bl" rotWithShape="0">
                  <a:prstClr val="black">
                    <a:alpha val="40000"/>
                  </a:prstClr>
                </a:outerShdw>
              </a:effectLst>
            </c:spPr>
          </c:upBars>
          <c:downBars/>
        </c:upDownBars>
        <c:marker val="1"/>
        <c:axId val="123736064"/>
        <c:axId val="123737600"/>
      </c:lineChart>
      <c:catAx>
        <c:axId val="123736064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 b="1"/>
            </a:pPr>
            <a:endParaRPr lang="pl-PL"/>
          </a:p>
        </c:txPr>
        <c:crossAx val="123737600"/>
        <c:crosses val="autoZero"/>
        <c:auto val="1"/>
        <c:lblAlgn val="ctr"/>
        <c:lblOffset val="100"/>
      </c:catAx>
      <c:valAx>
        <c:axId val="123737600"/>
        <c:scaling>
          <c:orientation val="minMax"/>
        </c:scaling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" sourceLinked="1"/>
        <c:tickLblPos val="nextTo"/>
        <c:txPr>
          <a:bodyPr/>
          <a:lstStyle/>
          <a:p>
            <a:pPr>
              <a:defRPr lang="en-US"/>
            </a:pPr>
            <a:endParaRPr lang="pl-PL"/>
          </a:p>
        </c:txPr>
        <c:crossAx val="123736064"/>
        <c:crosses val="autoZero"/>
        <c:crossBetween val="between"/>
      </c:valAx>
      <c:spPr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legend>
      <c:legendPos val="l"/>
      <c:layout>
        <c:manualLayout>
          <c:xMode val="edge"/>
          <c:yMode val="edge"/>
          <c:x val="0.15510204081632675"/>
          <c:y val="0.16096679662614991"/>
          <c:w val="0.21493748995661277"/>
          <c:h val="0.3511245317636269"/>
        </c:manualLayout>
      </c:layout>
      <c:spPr>
        <a:solidFill>
          <a:schemeClr val="bg1">
            <a:lumMod val="95000"/>
          </a:schemeClr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  <c:txPr>
        <a:bodyPr/>
        <a:lstStyle/>
        <a:p>
          <a:pPr>
            <a:defRPr lang="en-US"/>
          </a:pPr>
          <a:endParaRPr lang="pl-PL"/>
        </a:p>
      </c:txPr>
    </c:legend>
    <c:plotVisOnly val="1"/>
  </c:chart>
  <c:spPr>
    <a:ln>
      <a:noFill/>
    </a:ln>
  </c:spPr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7</xdr:row>
      <xdr:rowOff>104775</xdr:rowOff>
    </xdr:from>
    <xdr:to>
      <xdr:col>10</xdr:col>
      <xdr:colOff>123825</xdr:colOff>
      <xdr:row>28</xdr:row>
      <xdr:rowOff>28575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M31"/>
  <sheetViews>
    <sheetView showGridLines="0" tabSelected="1" workbookViewId="0">
      <selection activeCell="G3" sqref="F1:J7"/>
    </sheetView>
  </sheetViews>
  <sheetFormatPr defaultRowHeight="15"/>
  <cols>
    <col min="1" max="4" width="9" customWidth="1"/>
    <col min="5" max="5" width="10.140625" customWidth="1"/>
    <col min="6" max="6" width="15.5703125" customWidth="1"/>
    <col min="7" max="10" width="10.85546875" customWidth="1"/>
  </cols>
  <sheetData>
    <row r="1" spans="1:13">
      <c r="A1" s="7" t="s">
        <v>1</v>
      </c>
      <c r="B1" s="7" t="s">
        <v>2</v>
      </c>
      <c r="C1" s="7" t="s">
        <v>3</v>
      </c>
      <c r="D1" s="7" t="s">
        <v>4</v>
      </c>
      <c r="E1" s="1"/>
      <c r="F1" s="2"/>
      <c r="G1" s="8" t="s">
        <v>1</v>
      </c>
      <c r="H1" s="8" t="s">
        <v>2</v>
      </c>
      <c r="I1" s="8" t="s">
        <v>3</v>
      </c>
      <c r="J1" s="8" t="s">
        <v>4</v>
      </c>
      <c r="K1" s="1"/>
      <c r="L1" s="1"/>
      <c r="M1" s="1"/>
    </row>
    <row r="2" spans="1:13">
      <c r="A2" s="6">
        <v>1664</v>
      </c>
      <c r="B2" s="6">
        <v>2646</v>
      </c>
      <c r="C2" s="6">
        <v>2768</v>
      </c>
      <c r="D2" s="6">
        <v>657</v>
      </c>
      <c r="E2" s="1"/>
      <c r="F2" s="10" t="s">
        <v>7</v>
      </c>
      <c r="G2" s="3">
        <f>QUARTILE(A2:A26,1)</f>
        <v>1084</v>
      </c>
      <c r="H2" s="3">
        <f>QUARTILE(B2:B26,1)</f>
        <v>1317</v>
      </c>
      <c r="I2" s="3">
        <f>QUARTILE(C2:C26,1)</f>
        <v>1731</v>
      </c>
      <c r="J2" s="3">
        <f>QUARTILE(D2:D26,1)</f>
        <v>1474</v>
      </c>
      <c r="K2" s="1"/>
      <c r="L2" s="1"/>
      <c r="M2" s="1"/>
    </row>
    <row r="3" spans="1:13">
      <c r="A3" s="6">
        <v>1084</v>
      </c>
      <c r="B3" s="6">
        <v>2465</v>
      </c>
      <c r="C3" s="6">
        <v>2265</v>
      </c>
      <c r="D3" s="6">
        <v>5034</v>
      </c>
      <c r="E3" s="1"/>
      <c r="F3" s="9" t="s">
        <v>0</v>
      </c>
      <c r="G3" s="3">
        <f>MIN(A2:A26)</f>
        <v>144</v>
      </c>
      <c r="H3" s="3">
        <f>MIN(B2:B26)</f>
        <v>302</v>
      </c>
      <c r="I3" s="3">
        <f>MIN(C2:C26)</f>
        <v>869</v>
      </c>
      <c r="J3" s="3">
        <f>MIN(D2:D26)</f>
        <v>272</v>
      </c>
      <c r="K3" s="1"/>
      <c r="L3" s="1"/>
      <c r="M3" s="1"/>
    </row>
    <row r="4" spans="1:13">
      <c r="A4" s="6">
        <v>1780</v>
      </c>
      <c r="B4" s="6">
        <v>912</v>
      </c>
      <c r="C4" s="6">
        <v>3379</v>
      </c>
      <c r="D4" s="6">
        <v>4756</v>
      </c>
      <c r="E4" s="1"/>
      <c r="F4" s="9" t="s">
        <v>5</v>
      </c>
      <c r="G4" s="3">
        <f>AVERAGE(A2:A26)</f>
        <v>1577.2</v>
      </c>
      <c r="H4" s="3">
        <f>AVERAGE(B2:B26)</f>
        <v>1746.32</v>
      </c>
      <c r="I4" s="3">
        <f>AVERAGE(C2:C26)</f>
        <v>2482.84</v>
      </c>
      <c r="J4" s="3">
        <f>AVERAGE(D2:D26)</f>
        <v>2649.04</v>
      </c>
      <c r="K4" s="1"/>
      <c r="L4" s="1"/>
      <c r="M4" s="1"/>
    </row>
    <row r="5" spans="1:13">
      <c r="A5" s="6">
        <v>144</v>
      </c>
      <c r="B5" s="6">
        <v>2319</v>
      </c>
      <c r="C5" s="6">
        <v>3345</v>
      </c>
      <c r="D5" s="6">
        <v>3370</v>
      </c>
      <c r="E5" s="1"/>
      <c r="F5" s="10" t="s">
        <v>8</v>
      </c>
      <c r="G5" s="3">
        <f>QUARTILE(A2:A26,2)</f>
        <v>1780</v>
      </c>
      <c r="H5" s="3">
        <f>QUARTILE(B2:B26,2)</f>
        <v>2051</v>
      </c>
      <c r="I5" s="3">
        <f>QUARTILE(C2:C26,2)</f>
        <v>2279</v>
      </c>
      <c r="J5" s="3">
        <f>QUARTILE(D2:D26,2)</f>
        <v>3023</v>
      </c>
      <c r="K5" s="1"/>
      <c r="L5" s="1"/>
      <c r="M5" s="4"/>
    </row>
    <row r="6" spans="1:13">
      <c r="A6" s="6">
        <v>921</v>
      </c>
      <c r="B6" s="6">
        <v>553</v>
      </c>
      <c r="C6" s="6">
        <v>2132</v>
      </c>
      <c r="D6" s="6">
        <v>1575</v>
      </c>
      <c r="E6" s="1"/>
      <c r="F6" s="9" t="s">
        <v>6</v>
      </c>
      <c r="G6" s="3">
        <f>MAX(A2:A26)</f>
        <v>2458</v>
      </c>
      <c r="H6" s="3">
        <f>MAX(B2:B26)</f>
        <v>2646</v>
      </c>
      <c r="I6" s="3">
        <f>MAX(C2:C26)</f>
        <v>4543</v>
      </c>
      <c r="J6" s="3">
        <f>MAX(D2:D26)</f>
        <v>5034</v>
      </c>
      <c r="K6" s="1"/>
      <c r="L6" s="1"/>
      <c r="M6" s="1"/>
    </row>
    <row r="7" spans="1:13">
      <c r="A7" s="6">
        <v>2402</v>
      </c>
      <c r="B7" s="6">
        <v>2349</v>
      </c>
      <c r="C7" s="6">
        <v>3120</v>
      </c>
      <c r="D7" s="6">
        <v>1474</v>
      </c>
      <c r="E7" s="1"/>
      <c r="F7" s="10" t="s">
        <v>9</v>
      </c>
      <c r="G7" s="3">
        <f>QUARTILE(A2:A26,3)</f>
        <v>2101</v>
      </c>
      <c r="H7" s="3">
        <f>QUARTILE(B2:B26,3)</f>
        <v>2349</v>
      </c>
      <c r="I7" s="3">
        <f>QUARTILE(C2:C26,3)</f>
        <v>3016</v>
      </c>
      <c r="J7" s="3">
        <f>QUARTILE(D2:D26,3)</f>
        <v>3644</v>
      </c>
      <c r="K7" s="1"/>
      <c r="L7" s="1"/>
      <c r="M7" s="1"/>
    </row>
    <row r="8" spans="1:13">
      <c r="A8" s="6">
        <v>2253</v>
      </c>
      <c r="B8" s="6">
        <v>2575</v>
      </c>
      <c r="C8" s="6">
        <v>1731</v>
      </c>
      <c r="D8" s="6">
        <v>4503</v>
      </c>
      <c r="E8" s="1"/>
      <c r="F8" s="1"/>
      <c r="G8" s="1"/>
      <c r="H8" s="1"/>
      <c r="I8" s="1"/>
      <c r="J8" s="1"/>
      <c r="K8" s="1"/>
      <c r="L8" s="1"/>
      <c r="M8" s="1"/>
    </row>
    <row r="9" spans="1:13">
      <c r="A9" s="6">
        <v>2458</v>
      </c>
      <c r="B9" s="6">
        <v>2144</v>
      </c>
      <c r="C9" s="6">
        <v>2242</v>
      </c>
      <c r="D9" s="6">
        <v>3395</v>
      </c>
      <c r="E9" s="1"/>
      <c r="F9" s="1"/>
      <c r="G9" s="1"/>
      <c r="H9" s="1"/>
      <c r="I9" s="1"/>
      <c r="J9" s="1"/>
      <c r="K9" s="1"/>
      <c r="L9" s="1"/>
      <c r="M9" s="1"/>
    </row>
    <row r="10" spans="1:13">
      <c r="A10" s="6">
        <v>1031</v>
      </c>
      <c r="B10" s="6">
        <v>850</v>
      </c>
      <c r="C10" s="6">
        <v>3016</v>
      </c>
      <c r="D10" s="6">
        <v>1363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>
      <c r="A11" s="6">
        <v>2101</v>
      </c>
      <c r="B11" s="6">
        <v>2552</v>
      </c>
      <c r="C11" s="6">
        <v>2640</v>
      </c>
      <c r="D11" s="6">
        <v>2670</v>
      </c>
      <c r="E11" s="1"/>
      <c r="M11" s="1"/>
    </row>
    <row r="12" spans="1:13">
      <c r="A12" s="6">
        <v>1312</v>
      </c>
      <c r="B12" s="6">
        <v>1472</v>
      </c>
      <c r="C12" s="6">
        <v>3596</v>
      </c>
      <c r="D12" s="6">
        <v>597</v>
      </c>
      <c r="E12" s="1"/>
      <c r="M12" s="1"/>
    </row>
    <row r="13" spans="1:13">
      <c r="A13" s="6">
        <v>2422</v>
      </c>
      <c r="B13" s="6">
        <v>2530</v>
      </c>
      <c r="C13" s="6">
        <v>869</v>
      </c>
      <c r="D13" s="6">
        <v>3822</v>
      </c>
      <c r="E13" s="1"/>
      <c r="M13" s="1"/>
    </row>
    <row r="14" spans="1:13">
      <c r="A14" s="6">
        <v>1376</v>
      </c>
      <c r="B14" s="6">
        <v>1317</v>
      </c>
      <c r="C14" s="6">
        <v>1994</v>
      </c>
      <c r="D14" s="6">
        <v>3340</v>
      </c>
      <c r="E14" s="1"/>
      <c r="M14" s="1"/>
    </row>
    <row r="15" spans="1:13">
      <c r="A15" s="6">
        <v>667</v>
      </c>
      <c r="B15" s="6">
        <v>2347</v>
      </c>
      <c r="C15" s="6">
        <v>2929</v>
      </c>
      <c r="D15" s="6">
        <v>2757</v>
      </c>
      <c r="E15" s="1"/>
      <c r="M15" s="1"/>
    </row>
    <row r="16" spans="1:13">
      <c r="A16" s="6">
        <v>652</v>
      </c>
      <c r="B16" s="6">
        <v>2051</v>
      </c>
      <c r="C16" s="6">
        <v>1487</v>
      </c>
      <c r="D16" s="6">
        <v>651</v>
      </c>
      <c r="E16" s="1"/>
      <c r="F16" s="1"/>
      <c r="G16" s="1"/>
      <c r="H16" s="1"/>
      <c r="I16" s="1"/>
      <c r="J16" s="1"/>
      <c r="K16" s="1"/>
      <c r="L16" s="1"/>
      <c r="M16" s="1"/>
    </row>
    <row r="17" spans="1:13">
      <c r="A17" s="6">
        <v>1380</v>
      </c>
      <c r="B17" s="6">
        <v>1645</v>
      </c>
      <c r="C17" s="6">
        <v>1884</v>
      </c>
      <c r="D17" s="6">
        <v>4196</v>
      </c>
      <c r="E17" s="1"/>
      <c r="F17" s="1"/>
      <c r="G17" s="1"/>
      <c r="H17" s="1"/>
      <c r="I17" s="1"/>
      <c r="J17" s="1"/>
      <c r="K17" s="1"/>
      <c r="L17" s="1"/>
      <c r="M17" s="1"/>
    </row>
    <row r="18" spans="1:13">
      <c r="A18" s="6">
        <v>1961</v>
      </c>
      <c r="B18" s="6">
        <v>1962</v>
      </c>
      <c r="C18" s="6">
        <v>4543</v>
      </c>
      <c r="D18" s="6">
        <v>2041</v>
      </c>
      <c r="E18" s="1"/>
      <c r="F18" s="1"/>
      <c r="G18" s="1"/>
      <c r="H18" s="1"/>
      <c r="I18" s="1"/>
      <c r="J18" s="1"/>
      <c r="K18" s="1"/>
      <c r="L18" s="1"/>
      <c r="M18" s="1"/>
    </row>
    <row r="19" spans="1:13">
      <c r="A19" s="6">
        <v>1794</v>
      </c>
      <c r="B19" s="6">
        <v>2243</v>
      </c>
      <c r="C19" s="6">
        <v>4415</v>
      </c>
      <c r="D19" s="6">
        <v>272</v>
      </c>
      <c r="E19" s="1"/>
      <c r="F19" s="1"/>
      <c r="G19" s="1"/>
      <c r="H19" s="1"/>
      <c r="I19" s="1"/>
      <c r="J19" s="1"/>
      <c r="K19" s="1"/>
      <c r="L19" s="1"/>
      <c r="M19" s="1"/>
    </row>
    <row r="20" spans="1:13">
      <c r="A20" s="6">
        <v>2022</v>
      </c>
      <c r="B20" s="6">
        <v>385</v>
      </c>
      <c r="C20" s="6">
        <v>1685</v>
      </c>
      <c r="D20" s="6">
        <v>3644</v>
      </c>
      <c r="E20" s="1"/>
      <c r="F20" s="1"/>
      <c r="G20" s="1"/>
      <c r="H20" s="1"/>
      <c r="I20" s="1"/>
      <c r="J20" s="1"/>
      <c r="K20" s="1"/>
      <c r="L20" s="1"/>
      <c r="M20" s="1"/>
    </row>
    <row r="21" spans="1:13">
      <c r="A21" s="6">
        <v>2059</v>
      </c>
      <c r="B21" s="6">
        <v>432</v>
      </c>
      <c r="C21" s="6">
        <v>1442</v>
      </c>
      <c r="D21" s="6">
        <v>3040</v>
      </c>
      <c r="E21" s="1"/>
      <c r="F21" s="1"/>
      <c r="G21" s="1"/>
      <c r="H21" s="1"/>
      <c r="I21" s="1"/>
      <c r="J21" s="1"/>
      <c r="K21" s="1"/>
      <c r="L21" s="1"/>
      <c r="M21" s="1"/>
    </row>
    <row r="22" spans="1:13">
      <c r="A22" s="6">
        <v>544</v>
      </c>
      <c r="B22" s="6">
        <v>2265</v>
      </c>
      <c r="C22" s="6">
        <v>1364</v>
      </c>
      <c r="D22" s="6">
        <v>3656</v>
      </c>
      <c r="E22" s="1"/>
      <c r="F22" s="1"/>
      <c r="G22" s="1"/>
      <c r="H22" s="1"/>
      <c r="I22" s="1"/>
      <c r="J22" s="1"/>
      <c r="K22" s="1"/>
      <c r="L22" s="1"/>
      <c r="M22" s="1"/>
    </row>
    <row r="23" spans="1:13">
      <c r="A23" s="6">
        <v>2254</v>
      </c>
      <c r="B23" s="6">
        <v>302</v>
      </c>
      <c r="C23" s="6">
        <v>2279</v>
      </c>
      <c r="D23" s="6">
        <v>3525</v>
      </c>
      <c r="E23" s="1"/>
      <c r="F23" s="1"/>
      <c r="G23" s="1"/>
      <c r="H23" s="1"/>
      <c r="I23" s="1"/>
      <c r="J23" s="1"/>
      <c r="K23" s="1"/>
      <c r="L23" s="1"/>
      <c r="M23" s="1"/>
    </row>
    <row r="24" spans="1:13">
      <c r="A24" s="6">
        <v>2115</v>
      </c>
      <c r="B24" s="6">
        <v>2433</v>
      </c>
      <c r="C24" s="6">
        <v>2575</v>
      </c>
      <c r="D24" s="6">
        <v>3023</v>
      </c>
      <c r="E24" s="1"/>
      <c r="F24" s="1"/>
      <c r="G24" s="1"/>
      <c r="H24" s="1"/>
      <c r="I24" s="1"/>
      <c r="J24" s="1"/>
      <c r="K24" s="1"/>
      <c r="L24" s="1"/>
      <c r="M24" s="1"/>
    </row>
    <row r="25" spans="1:13">
      <c r="A25" s="6">
        <v>1943</v>
      </c>
      <c r="B25" s="6">
        <v>1501</v>
      </c>
      <c r="C25" s="6">
        <v>2694</v>
      </c>
      <c r="D25" s="6">
        <v>1306</v>
      </c>
      <c r="E25" s="1"/>
      <c r="F25" s="1"/>
      <c r="G25" s="1"/>
      <c r="H25" s="1"/>
      <c r="I25" s="1"/>
      <c r="J25" s="1"/>
      <c r="K25" s="1"/>
      <c r="L25" s="1"/>
      <c r="M25" s="1"/>
    </row>
    <row r="26" spans="1:13">
      <c r="A26" s="6">
        <v>1091</v>
      </c>
      <c r="B26" s="6">
        <v>1408</v>
      </c>
      <c r="C26" s="6">
        <v>1677</v>
      </c>
      <c r="D26" s="6">
        <v>1559</v>
      </c>
      <c r="E26" s="1"/>
      <c r="F26" s="1"/>
      <c r="G26" s="1"/>
      <c r="H26" s="1"/>
      <c r="I26" s="1"/>
      <c r="J26" s="1"/>
      <c r="K26" s="1"/>
      <c r="L26" s="1"/>
      <c r="M26" s="1"/>
    </row>
    <row r="27" spans="1:1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</row>
    <row r="30" spans="1:1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</row>
    <row r="31" spans="1:1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5"/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box plot.xlsx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1999-05-19T22:20:45Z</dcterms:created>
  <dcterms:modified xsi:type="dcterms:W3CDTF">2007-10-30T13:01:33Z</dcterms:modified>
  <cp:category>http://www.j-walk.com/ss</cp:category>
</cp:coreProperties>
</file>